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D56D648A-F4F4-4899-93F4-721B211A0275}" xr6:coauthVersionLast="36" xr6:coauthVersionMax="36" xr10:uidLastSave="{00000000-0000-0000-0000-000000000000}"/>
  <bookViews>
    <workbookView xWindow="0" yWindow="0" windowWidth="16380" windowHeight="819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D27" i="1" l="1"/>
  <c r="D26" i="1"/>
  <c r="D25" i="1"/>
  <c r="D24" i="1"/>
  <c r="D23" i="1"/>
  <c r="G22" i="1"/>
  <c r="E23" i="1"/>
  <c r="F23" i="1"/>
  <c r="E24" i="1"/>
  <c r="G24" i="1" s="1"/>
  <c r="F24" i="1"/>
  <c r="G25" i="1"/>
  <c r="E26" i="1"/>
  <c r="F26" i="1"/>
  <c r="E27" i="1"/>
  <c r="F27" i="1"/>
  <c r="G26" i="1" l="1"/>
  <c r="G27" i="1"/>
  <c r="G23" i="1"/>
  <c r="F18" i="1"/>
  <c r="F17" i="1"/>
  <c r="F15" i="1"/>
  <c r="F14" i="1"/>
  <c r="G13" i="1"/>
  <c r="G9" i="1" l="1"/>
  <c r="D14" i="1"/>
  <c r="E14" i="1"/>
  <c r="D15" i="1"/>
  <c r="G15" i="1" s="1"/>
  <c r="E15" i="1"/>
  <c r="D16" i="1"/>
  <c r="G16" i="1" s="1"/>
  <c r="D17" i="1"/>
  <c r="E17" i="1"/>
  <c r="D18" i="1"/>
  <c r="E18" i="1"/>
  <c r="G14" i="1" l="1"/>
  <c r="G17" i="1"/>
  <c r="G18" i="1"/>
</calcChain>
</file>

<file path=xl/sharedStrings.xml><?xml version="1.0" encoding="utf-8"?>
<sst xmlns="http://schemas.openxmlformats.org/spreadsheetml/2006/main" count="40" uniqueCount="24">
  <si>
    <t>CENY ZA  POBYT VE VŠZ MAGDALENSKÝ MLÝN</t>
  </si>
  <si>
    <t>Stravování</t>
  </si>
  <si>
    <t>Celkem</t>
  </si>
  <si>
    <t>Snídaně</t>
  </si>
  <si>
    <t>Oběd</t>
  </si>
  <si>
    <t>Večeře</t>
  </si>
  <si>
    <t>Ubytování</t>
  </si>
  <si>
    <t>1.den</t>
  </si>
  <si>
    <t>Víkend  (Pá-Ne)</t>
  </si>
  <si>
    <t>Rekreace (So-Pá)</t>
  </si>
  <si>
    <t>Ostatní</t>
  </si>
  <si>
    <t>Poznámka:</t>
  </si>
  <si>
    <t>Ve vyúčtování za celý pobyt bude cena za ubytování zaokrouhlena.</t>
  </si>
  <si>
    <t>Zaměstnanec rezortu MO</t>
  </si>
  <si>
    <t>REKREACE - apartmán</t>
  </si>
  <si>
    <t>REKREACE - chaty</t>
  </si>
  <si>
    <t>(platí osoba starší 18ti let)</t>
  </si>
  <si>
    <t>U dětí mladší 3let se neúčtuje poplatek za ubytování.</t>
  </si>
  <si>
    <t>Při služební akci se neúčtuje poplatek za ubytování a poplatek z pobytu.</t>
  </si>
  <si>
    <t xml:space="preserve"> POPLATEK Z POBYTU</t>
  </si>
  <si>
    <r>
      <t>STRAVOVÁNÍ  REKREACE  A  SLUŽEBNÍ  AKCE</t>
    </r>
    <r>
      <rPr>
        <sz val="14"/>
        <rFont val="Times New Roman"/>
        <family val="1"/>
        <charset val="238"/>
      </rPr>
      <t xml:space="preserve"> </t>
    </r>
  </si>
  <si>
    <t>Popl.pobyt</t>
  </si>
  <si>
    <t>30,00 Kč/1 den</t>
  </si>
  <si>
    <t>od 1.4.2024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</si>
</sst>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Kč&quot;_-;\-* #,##0.00&quot; Kč&quot;_-;_-* \-??&quot; Kč&quot;_-;_-@_-"/>
    <numFmt numFmtId="165" formatCode="#,##0.00_ ;\-#,##0.00\ "/>
  </numFmts>
  <fonts count="11" x14ac:knownFonts="1">
    <font>
      <sz val="10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sz val="14"/>
      <name val="Times New Roman"/>
      <family val="1"/>
      <charset val="238"/>
    </font>
    <font>
      <u/>
      <sz val="11"/>
      <name val="Times New Roman"/>
      <family val="1"/>
      <charset val="238"/>
    </font>
    <font>
      <b/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3"/>
      </left>
      <right style="thin">
        <color indexed="63"/>
      </right>
      <top/>
      <bottom style="hair">
        <color indexed="63"/>
      </bottom>
      <diagonal/>
    </border>
    <border>
      <left style="thin">
        <color indexed="63"/>
      </left>
      <right style="thin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63"/>
      </left>
      <right style="thin">
        <color indexed="63"/>
      </right>
      <top style="hair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hair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thin">
        <color indexed="63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/>
      <bottom style="thin">
        <color indexed="63"/>
      </bottom>
      <diagonal/>
    </border>
    <border>
      <left/>
      <right style="medium">
        <color theme="9" tint="-0.24994659260841701"/>
      </right>
      <top style="thin">
        <color indexed="63"/>
      </top>
      <bottom style="hair">
        <color indexed="63"/>
      </bottom>
      <diagonal/>
    </border>
    <border>
      <left/>
      <right style="medium">
        <color theme="9" tint="-0.24994659260841701"/>
      </right>
      <top style="hair">
        <color indexed="63"/>
      </top>
      <bottom style="hair">
        <color indexed="63"/>
      </bottom>
      <diagonal/>
    </border>
    <border>
      <left/>
      <right style="medium">
        <color theme="9" tint="-0.24994659260841701"/>
      </right>
      <top style="hair">
        <color indexed="63"/>
      </top>
      <bottom style="thin">
        <color indexed="63"/>
      </bottom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9" tint="-0.24994659260841701"/>
      </left>
      <right/>
      <top style="thin">
        <color indexed="63"/>
      </top>
      <bottom style="hair">
        <color indexed="63"/>
      </bottom>
      <diagonal/>
    </border>
    <border>
      <left style="medium">
        <color theme="9" tint="-0.24994659260841701"/>
      </left>
      <right/>
      <top style="hair">
        <color indexed="63"/>
      </top>
      <bottom style="hair">
        <color indexed="63"/>
      </bottom>
      <diagonal/>
    </border>
    <border>
      <left style="medium">
        <color theme="9" tint="-0.24994659260841701"/>
      </left>
      <right/>
      <top style="hair">
        <color indexed="63"/>
      </top>
      <bottom style="thin">
        <color indexed="63"/>
      </bottom>
      <diagonal/>
    </border>
    <border>
      <left style="medium">
        <color theme="9" tint="-0.24994659260841701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medium">
        <color theme="9" tint="-0.24994659260841701"/>
      </left>
      <right/>
      <top/>
      <bottom style="thin">
        <color indexed="63"/>
      </bottom>
      <diagonal/>
    </border>
    <border>
      <left style="thin">
        <color indexed="63"/>
      </left>
      <right style="hair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3"/>
      </left>
      <right style="hair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thin">
        <color indexed="63"/>
      </right>
      <top/>
      <bottom style="hair">
        <color indexed="63"/>
      </bottom>
      <diagonal/>
    </border>
    <border>
      <left style="thin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63"/>
      </left>
      <right style="hair">
        <color indexed="63"/>
      </right>
      <top style="hair">
        <color indexed="63"/>
      </top>
      <bottom style="thin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thin">
        <color indexed="63"/>
      </bottom>
      <diagonal/>
    </border>
    <border>
      <left style="hair">
        <color indexed="63"/>
      </left>
      <right style="thin">
        <color indexed="63"/>
      </right>
      <top style="hair">
        <color indexed="63"/>
      </top>
      <bottom style="thin">
        <color indexed="63"/>
      </bottom>
      <diagonal/>
    </border>
    <border>
      <left style="thin">
        <color indexed="63"/>
      </left>
      <right style="hair">
        <color indexed="63"/>
      </right>
      <top style="thin">
        <color indexed="63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thin">
        <color indexed="63"/>
      </top>
      <bottom style="hair">
        <color indexed="63"/>
      </bottom>
      <diagonal/>
    </border>
  </borders>
  <cellStyleXfs count="2">
    <xf numFmtId="0" fontId="0" fillId="0" borderId="0"/>
    <xf numFmtId="164" fontId="7" fillId="0" borderId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3" fillId="0" borderId="5" xfId="0" applyFont="1" applyFill="1" applyBorder="1" applyAlignment="1">
      <alignment vertical="center"/>
    </xf>
    <xf numFmtId="0" fontId="0" fillId="0" borderId="0" xfId="0" applyFill="1"/>
    <xf numFmtId="0" fontId="0" fillId="0" borderId="7" xfId="0" applyFill="1" applyBorder="1"/>
    <xf numFmtId="0" fontId="3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/>
    <xf numFmtId="0" fontId="9" fillId="0" borderId="0" xfId="0" applyFont="1"/>
    <xf numFmtId="0" fontId="0" fillId="0" borderId="13" xfId="0" applyBorder="1"/>
    <xf numFmtId="0" fontId="0" fillId="0" borderId="14" xfId="0" applyBorder="1"/>
    <xf numFmtId="0" fontId="2" fillId="0" borderId="14" xfId="0" applyFont="1" applyBorder="1" applyAlignment="1"/>
    <xf numFmtId="0" fontId="2" fillId="0" borderId="15" xfId="0" applyFont="1" applyBorder="1" applyAlignment="1"/>
    <xf numFmtId="0" fontId="0" fillId="0" borderId="20" xfId="0" applyBorder="1"/>
    <xf numFmtId="0" fontId="3" fillId="0" borderId="21" xfId="0" applyFont="1" applyBorder="1"/>
    <xf numFmtId="0" fontId="3" fillId="0" borderId="22" xfId="0" applyFont="1" applyBorder="1"/>
    <xf numFmtId="0" fontId="5" fillId="0" borderId="23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3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4" fillId="3" borderId="1" xfId="0" applyFont="1" applyFill="1" applyBorder="1" applyAlignment="1">
      <alignment vertical="center"/>
    </xf>
    <xf numFmtId="2" fontId="4" fillId="3" borderId="35" xfId="0" applyNumberFormat="1" applyFont="1" applyFill="1" applyBorder="1" applyAlignment="1">
      <alignment vertical="center"/>
    </xf>
    <xf numFmtId="2" fontId="4" fillId="3" borderId="36" xfId="0" applyNumberFormat="1" applyFont="1" applyFill="1" applyBorder="1" applyAlignment="1">
      <alignment vertical="center"/>
    </xf>
    <xf numFmtId="2" fontId="4" fillId="3" borderId="37" xfId="0" applyNumberFormat="1" applyFont="1" applyFill="1" applyBorder="1" applyAlignment="1">
      <alignment vertical="center"/>
    </xf>
    <xf numFmtId="2" fontId="10" fillId="3" borderId="1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2" fontId="4" fillId="0" borderId="38" xfId="0" applyNumberFormat="1" applyFont="1" applyFill="1" applyBorder="1" applyAlignment="1">
      <alignment vertical="center"/>
    </xf>
    <xf numFmtId="2" fontId="4" fillId="0" borderId="39" xfId="0" applyNumberFormat="1" applyFont="1" applyFill="1" applyBorder="1" applyAlignment="1">
      <alignment vertical="center"/>
    </xf>
    <xf numFmtId="2" fontId="4" fillId="0" borderId="37" xfId="0" applyNumberFormat="1" applyFont="1" applyFill="1" applyBorder="1" applyAlignment="1">
      <alignment vertical="center"/>
    </xf>
    <xf numFmtId="2" fontId="10" fillId="0" borderId="1" xfId="0" applyNumberFormat="1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2" fontId="4" fillId="4" borderId="40" xfId="0" applyNumberFormat="1" applyFont="1" applyFill="1" applyBorder="1" applyAlignment="1">
      <alignment vertical="center"/>
    </xf>
    <xf numFmtId="2" fontId="4" fillId="4" borderId="41" xfId="0" applyNumberFormat="1" applyFont="1" applyFill="1" applyBorder="1" applyAlignment="1">
      <alignment vertical="center"/>
    </xf>
    <xf numFmtId="2" fontId="4" fillId="4" borderId="42" xfId="0" applyNumberFormat="1" applyFont="1" applyFill="1" applyBorder="1" applyAlignment="1">
      <alignment vertical="center"/>
    </xf>
    <xf numFmtId="2" fontId="10" fillId="4" borderId="3" xfId="0" applyNumberFormat="1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2" fontId="4" fillId="0" borderId="38" xfId="0" applyNumberFormat="1" applyFont="1" applyBorder="1" applyAlignment="1">
      <alignment vertical="center"/>
    </xf>
    <xf numFmtId="2" fontId="4" fillId="0" borderId="39" xfId="0" applyNumberFormat="1" applyFont="1" applyBorder="1" applyAlignment="1">
      <alignment vertical="center"/>
    </xf>
    <xf numFmtId="2" fontId="10" fillId="0" borderId="1" xfId="0" applyNumberFormat="1" applyFont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2" fontId="4" fillId="3" borderId="43" xfId="0" applyNumberFormat="1" applyFont="1" applyFill="1" applyBorder="1" applyAlignment="1">
      <alignment vertical="center"/>
    </xf>
    <xf numFmtId="2" fontId="4" fillId="3" borderId="44" xfId="0" applyNumberFormat="1" applyFont="1" applyFill="1" applyBorder="1" applyAlignment="1">
      <alignment vertical="center"/>
    </xf>
    <xf numFmtId="165" fontId="4" fillId="0" borderId="10" xfId="1" applyNumberFormat="1" applyFont="1" applyFill="1" applyBorder="1" applyAlignment="1" applyProtection="1"/>
    <xf numFmtId="165" fontId="4" fillId="0" borderId="10" xfId="0" applyNumberFormat="1" applyFont="1" applyBorder="1"/>
    <xf numFmtId="165" fontId="4" fillId="0" borderId="17" xfId="0" applyNumberFormat="1" applyFont="1" applyBorder="1"/>
    <xf numFmtId="165" fontId="4" fillId="0" borderId="11" xfId="1" applyNumberFormat="1" applyFont="1" applyFill="1" applyBorder="1" applyAlignment="1" applyProtection="1"/>
    <xf numFmtId="165" fontId="4" fillId="0" borderId="11" xfId="0" applyNumberFormat="1" applyFont="1" applyBorder="1"/>
    <xf numFmtId="165" fontId="4" fillId="0" borderId="18" xfId="0" applyNumberFormat="1" applyFont="1" applyBorder="1"/>
    <xf numFmtId="165" fontId="4" fillId="0" borderId="12" xfId="1" applyNumberFormat="1" applyFont="1" applyFill="1" applyBorder="1" applyAlignment="1" applyProtection="1"/>
    <xf numFmtId="165" fontId="4" fillId="0" borderId="12" xfId="0" applyNumberFormat="1" applyFont="1" applyBorder="1"/>
    <xf numFmtId="165" fontId="4" fillId="0" borderId="19" xfId="0" applyNumberFormat="1" applyFont="1" applyBorder="1"/>
    <xf numFmtId="165" fontId="4" fillId="0" borderId="5" xfId="1" applyNumberFormat="1" applyFont="1" applyFill="1" applyBorder="1" applyAlignment="1" applyProtection="1"/>
    <xf numFmtId="165" fontId="4" fillId="0" borderId="5" xfId="0" applyNumberFormat="1" applyFont="1" applyBorder="1"/>
    <xf numFmtId="165" fontId="10" fillId="0" borderId="16" xfId="0" applyNumberFormat="1" applyFont="1" applyBorder="1"/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/>
    </xf>
    <xf numFmtId="0" fontId="4" fillId="0" borderId="26" xfId="0" applyFont="1" applyBorder="1" applyAlignment="1">
      <alignment horizontal="left" indent="1"/>
    </xf>
    <xf numFmtId="0" fontId="4" fillId="0" borderId="10" xfId="0" applyFont="1" applyBorder="1" applyAlignment="1">
      <alignment horizontal="left" indent="1"/>
    </xf>
    <xf numFmtId="0" fontId="4" fillId="0" borderId="27" xfId="0" applyFont="1" applyBorder="1" applyAlignment="1">
      <alignment horizontal="left" indent="1"/>
    </xf>
    <xf numFmtId="0" fontId="4" fillId="0" borderId="11" xfId="0" applyFont="1" applyBorder="1" applyAlignment="1">
      <alignment horizontal="left" indent="1"/>
    </xf>
    <xf numFmtId="0" fontId="4" fillId="0" borderId="28" xfId="0" applyFont="1" applyBorder="1" applyAlignment="1">
      <alignment horizontal="left" indent="1"/>
    </xf>
    <xf numFmtId="0" fontId="4" fillId="0" borderId="12" xfId="0" applyFont="1" applyBorder="1" applyAlignment="1">
      <alignment horizontal="left" indent="1"/>
    </xf>
    <xf numFmtId="0" fontId="5" fillId="0" borderId="24" xfId="0" applyFont="1" applyBorder="1" applyAlignment="1">
      <alignment vertical="center"/>
    </xf>
    <xf numFmtId="0" fontId="2" fillId="0" borderId="3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8" xfId="0" applyFont="1" applyFill="1" applyBorder="1" applyAlignment="1">
      <alignment horizontal="left" vertical="center" indent="1"/>
    </xf>
    <xf numFmtId="0" fontId="4" fillId="0" borderId="9" xfId="0" applyFont="1" applyFill="1" applyBorder="1" applyAlignment="1">
      <alignment horizontal="left" vertical="center" indent="1"/>
    </xf>
    <xf numFmtId="0" fontId="10" fillId="0" borderId="29" xfId="0" applyFont="1" applyBorder="1" applyAlignment="1">
      <alignment horizontal="left" indent="1"/>
    </xf>
    <xf numFmtId="0" fontId="10" fillId="0" borderId="30" xfId="0" applyFont="1" applyBorder="1" applyAlignment="1">
      <alignment horizontal="left" inden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212121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showGridLines="0" tabSelected="1" workbookViewId="0">
      <selection activeCell="A2" sqref="A2:G2"/>
    </sheetView>
  </sheetViews>
  <sheetFormatPr defaultRowHeight="12.75" x14ac:dyDescent="0.2"/>
  <cols>
    <col min="1" max="1" width="7.83203125" customWidth="1"/>
    <col min="2" max="2" width="20.83203125" customWidth="1"/>
    <col min="3" max="3" width="18.83203125" customWidth="1"/>
    <col min="4" max="6" width="11.83203125" customWidth="1"/>
    <col min="7" max="7" width="12.83203125" customWidth="1"/>
    <col min="8" max="8" width="10" customWidth="1"/>
  </cols>
  <sheetData>
    <row r="1" spans="1:10" ht="27" customHeight="1" x14ac:dyDescent="0.3">
      <c r="A1" s="61" t="s">
        <v>0</v>
      </c>
      <c r="B1" s="61"/>
      <c r="C1" s="61"/>
      <c r="D1" s="61"/>
      <c r="E1" s="61"/>
      <c r="F1" s="61"/>
      <c r="G1" s="61"/>
    </row>
    <row r="2" spans="1:10" ht="27" customHeight="1" x14ac:dyDescent="0.2">
      <c r="A2" s="62" t="s">
        <v>23</v>
      </c>
      <c r="B2" s="62"/>
      <c r="C2" s="62"/>
      <c r="D2" s="62"/>
      <c r="E2" s="62"/>
      <c r="F2" s="62"/>
      <c r="G2" s="62"/>
    </row>
    <row r="3" spans="1:10" ht="13.5" thickBot="1" x14ac:dyDescent="0.25">
      <c r="A3" s="1"/>
      <c r="B3" s="1"/>
      <c r="C3" s="1"/>
      <c r="D3" s="1"/>
      <c r="E3" s="1"/>
      <c r="F3" s="1"/>
      <c r="G3" s="1"/>
    </row>
    <row r="4" spans="1:10" ht="18" customHeight="1" x14ac:dyDescent="0.3">
      <c r="A4" s="12"/>
      <c r="B4" s="13"/>
      <c r="C4" s="14"/>
      <c r="D4" s="14"/>
      <c r="E4" s="14"/>
      <c r="F4" s="14"/>
      <c r="G4" s="15"/>
    </row>
    <row r="5" spans="1:10" ht="18" customHeight="1" x14ac:dyDescent="0.3">
      <c r="A5" s="70" t="s">
        <v>20</v>
      </c>
      <c r="B5" s="71"/>
      <c r="C5" s="71"/>
      <c r="D5" s="71"/>
      <c r="E5" s="71"/>
      <c r="F5" s="71"/>
      <c r="G5" s="72"/>
    </row>
    <row r="6" spans="1:10" ht="18" customHeight="1" x14ac:dyDescent="0.25">
      <c r="A6" s="63" t="s">
        <v>3</v>
      </c>
      <c r="B6" s="64"/>
      <c r="C6" s="45"/>
      <c r="D6" s="46"/>
      <c r="E6" s="45"/>
      <c r="F6" s="45"/>
      <c r="G6" s="47">
        <v>75</v>
      </c>
      <c r="H6" s="2"/>
      <c r="I6" s="3"/>
    </row>
    <row r="7" spans="1:10" ht="18" customHeight="1" x14ac:dyDescent="0.25">
      <c r="A7" s="65" t="s">
        <v>4</v>
      </c>
      <c r="B7" s="66"/>
      <c r="C7" s="48"/>
      <c r="D7" s="49"/>
      <c r="E7" s="48"/>
      <c r="F7" s="48"/>
      <c r="G7" s="50">
        <v>90</v>
      </c>
      <c r="H7" s="2"/>
    </row>
    <row r="8" spans="1:10" ht="18" customHeight="1" x14ac:dyDescent="0.25">
      <c r="A8" s="67" t="s">
        <v>5</v>
      </c>
      <c r="B8" s="68"/>
      <c r="C8" s="51"/>
      <c r="D8" s="52"/>
      <c r="E8" s="51"/>
      <c r="F8" s="51"/>
      <c r="G8" s="53">
        <v>85</v>
      </c>
      <c r="H8" s="2"/>
    </row>
    <row r="9" spans="1:10" ht="18" customHeight="1" x14ac:dyDescent="0.25">
      <c r="A9" s="76" t="s">
        <v>2</v>
      </c>
      <c r="B9" s="77"/>
      <c r="C9" s="54"/>
      <c r="D9" s="55"/>
      <c r="E9" s="54"/>
      <c r="F9" s="54"/>
      <c r="G9" s="56">
        <f>SUM(G6:G8)</f>
        <v>250</v>
      </c>
      <c r="J9" s="3"/>
    </row>
    <row r="10" spans="1:10" ht="18" customHeight="1" thickBot="1" x14ac:dyDescent="0.3">
      <c r="A10" s="16"/>
      <c r="B10" s="17"/>
      <c r="C10" s="17"/>
      <c r="D10" s="17"/>
      <c r="E10" s="17"/>
      <c r="F10" s="17"/>
      <c r="G10" s="18"/>
    </row>
    <row r="11" spans="1:10" ht="18" customHeight="1" x14ac:dyDescent="0.2">
      <c r="C11" s="8"/>
      <c r="D11" s="8"/>
      <c r="E11" s="8"/>
      <c r="F11" s="8"/>
      <c r="G11" s="8"/>
    </row>
    <row r="12" spans="1:10" ht="18" customHeight="1" x14ac:dyDescent="0.2">
      <c r="A12" s="8" t="s">
        <v>15</v>
      </c>
      <c r="B12" s="4"/>
      <c r="C12" s="6"/>
      <c r="D12" s="57" t="s">
        <v>1</v>
      </c>
      <c r="E12" s="58" t="s">
        <v>6</v>
      </c>
      <c r="F12" s="59" t="s">
        <v>21</v>
      </c>
      <c r="G12" s="60" t="s">
        <v>2</v>
      </c>
    </row>
    <row r="13" spans="1:10" ht="18" customHeight="1" x14ac:dyDescent="0.2">
      <c r="A13" s="74" t="s">
        <v>13</v>
      </c>
      <c r="B13" s="75"/>
      <c r="C13" s="23" t="s">
        <v>7</v>
      </c>
      <c r="D13" s="24">
        <v>250</v>
      </c>
      <c r="E13" s="25">
        <v>134</v>
      </c>
      <c r="F13" s="26">
        <v>30</v>
      </c>
      <c r="G13" s="27">
        <f t="shared" ref="G13:G18" si="0">SUM(D13:F13)</f>
        <v>414</v>
      </c>
    </row>
    <row r="14" spans="1:10" ht="18" customHeight="1" x14ac:dyDescent="0.2">
      <c r="A14" s="74"/>
      <c r="B14" s="75"/>
      <c r="C14" s="28" t="s">
        <v>8</v>
      </c>
      <c r="D14" s="29">
        <f>SUM(D13*2)</f>
        <v>500</v>
      </c>
      <c r="E14" s="30">
        <f>SUM(E13*2)</f>
        <v>268</v>
      </c>
      <c r="F14" s="31">
        <f>SUM(F13*2)</f>
        <v>60</v>
      </c>
      <c r="G14" s="32">
        <f t="shared" si="0"/>
        <v>828</v>
      </c>
    </row>
    <row r="15" spans="1:10" ht="18" customHeight="1" x14ac:dyDescent="0.2">
      <c r="A15" s="74"/>
      <c r="B15" s="75"/>
      <c r="C15" s="33" t="s">
        <v>9</v>
      </c>
      <c r="D15" s="34">
        <f>SUM(D13*6)</f>
        <v>1500</v>
      </c>
      <c r="E15" s="35">
        <f>SUM(E13*6)</f>
        <v>804</v>
      </c>
      <c r="F15" s="36">
        <f>SUM(F13*6)</f>
        <v>180</v>
      </c>
      <c r="G15" s="37">
        <f t="shared" si="0"/>
        <v>2484</v>
      </c>
    </row>
    <row r="16" spans="1:10" ht="18" customHeight="1" x14ac:dyDescent="0.2">
      <c r="A16" s="74" t="s">
        <v>10</v>
      </c>
      <c r="B16" s="75"/>
      <c r="C16" s="23" t="s">
        <v>7</v>
      </c>
      <c r="D16" s="24">
        <f>SUM(D13)</f>
        <v>250</v>
      </c>
      <c r="E16" s="25">
        <v>268</v>
      </c>
      <c r="F16" s="26">
        <v>30</v>
      </c>
      <c r="G16" s="27">
        <f t="shared" si="0"/>
        <v>548</v>
      </c>
    </row>
    <row r="17" spans="1:7" ht="18" customHeight="1" x14ac:dyDescent="0.2">
      <c r="A17" s="74"/>
      <c r="B17" s="75"/>
      <c r="C17" s="28" t="s">
        <v>8</v>
      </c>
      <c r="D17" s="29">
        <f>SUM(D13*2)</f>
        <v>500</v>
      </c>
      <c r="E17" s="30">
        <f>SUM(E16*2)</f>
        <v>536</v>
      </c>
      <c r="F17" s="31">
        <f>SUM(F16*2)</f>
        <v>60</v>
      </c>
      <c r="G17" s="32">
        <f t="shared" si="0"/>
        <v>1096</v>
      </c>
    </row>
    <row r="18" spans="1:7" ht="18" customHeight="1" x14ac:dyDescent="0.2">
      <c r="A18" s="74"/>
      <c r="B18" s="75"/>
      <c r="C18" s="33" t="s">
        <v>9</v>
      </c>
      <c r="D18" s="34">
        <f>SUM(D13*6)</f>
        <v>1500</v>
      </c>
      <c r="E18" s="35">
        <f>SUM(E16*6)</f>
        <v>1608</v>
      </c>
      <c r="F18" s="36">
        <f>SUM(F16*6)</f>
        <v>180</v>
      </c>
      <c r="G18" s="37">
        <f t="shared" si="0"/>
        <v>3288</v>
      </c>
    </row>
    <row r="19" spans="1:7" ht="18" customHeight="1" x14ac:dyDescent="0.2">
      <c r="A19" s="5"/>
      <c r="B19" s="7"/>
      <c r="C19" s="7"/>
      <c r="D19" s="7"/>
      <c r="E19" s="7"/>
      <c r="F19" s="7"/>
      <c r="G19" s="5"/>
    </row>
    <row r="20" spans="1:7" ht="18" customHeight="1" x14ac:dyDescent="0.2">
      <c r="A20" s="5"/>
      <c r="C20" s="9"/>
      <c r="D20" s="9"/>
      <c r="E20" s="9"/>
      <c r="F20" s="9"/>
      <c r="G20" s="9"/>
    </row>
    <row r="21" spans="1:7" ht="18" customHeight="1" x14ac:dyDescent="0.2">
      <c r="A21" s="9" t="s">
        <v>14</v>
      </c>
      <c r="B21" s="4"/>
      <c r="C21" s="6"/>
      <c r="D21" s="57" t="s">
        <v>1</v>
      </c>
      <c r="E21" s="58" t="s">
        <v>6</v>
      </c>
      <c r="F21" s="59" t="s">
        <v>21</v>
      </c>
      <c r="G21" s="60" t="s">
        <v>2</v>
      </c>
    </row>
    <row r="22" spans="1:7" ht="18" customHeight="1" x14ac:dyDescent="0.2">
      <c r="A22" s="74" t="s">
        <v>13</v>
      </c>
      <c r="B22" s="75"/>
      <c r="C22" s="23" t="s">
        <v>7</v>
      </c>
      <c r="D22" s="24">
        <v>250</v>
      </c>
      <c r="E22" s="25">
        <v>184.25</v>
      </c>
      <c r="F22" s="26">
        <v>30</v>
      </c>
      <c r="G22" s="27">
        <f t="shared" ref="G22:G27" si="1">SUM(D22:F22)</f>
        <v>464.25</v>
      </c>
    </row>
    <row r="23" spans="1:7" ht="18" customHeight="1" x14ac:dyDescent="0.2">
      <c r="A23" s="74"/>
      <c r="B23" s="75"/>
      <c r="C23" s="38" t="s">
        <v>8</v>
      </c>
      <c r="D23" s="39">
        <f>SUM(D22*2)</f>
        <v>500</v>
      </c>
      <c r="E23" s="40">
        <f>SUM(E22*2)</f>
        <v>368.5</v>
      </c>
      <c r="F23" s="31">
        <f>SUM(F22*2)</f>
        <v>60</v>
      </c>
      <c r="G23" s="41">
        <f t="shared" si="1"/>
        <v>928.5</v>
      </c>
    </row>
    <row r="24" spans="1:7" ht="18" customHeight="1" x14ac:dyDescent="0.2">
      <c r="A24" s="74"/>
      <c r="B24" s="75"/>
      <c r="C24" s="33" t="s">
        <v>9</v>
      </c>
      <c r="D24" s="34">
        <f>SUM(D22*6)</f>
        <v>1500</v>
      </c>
      <c r="E24" s="35">
        <f>SUM(E22*6)</f>
        <v>1105.5</v>
      </c>
      <c r="F24" s="36">
        <f>SUM(F22*6)</f>
        <v>180</v>
      </c>
      <c r="G24" s="37">
        <f t="shared" si="1"/>
        <v>2785.5</v>
      </c>
    </row>
    <row r="25" spans="1:7" ht="18" customHeight="1" x14ac:dyDescent="0.2">
      <c r="A25" s="74" t="s">
        <v>10</v>
      </c>
      <c r="B25" s="75"/>
      <c r="C25" s="42" t="s">
        <v>7</v>
      </c>
      <c r="D25" s="43">
        <f>SUM(D22)</f>
        <v>250</v>
      </c>
      <c r="E25" s="44">
        <v>368.5</v>
      </c>
      <c r="F25" s="26">
        <v>30</v>
      </c>
      <c r="G25" s="27">
        <f t="shared" si="1"/>
        <v>648.5</v>
      </c>
    </row>
    <row r="26" spans="1:7" ht="18" customHeight="1" x14ac:dyDescent="0.2">
      <c r="A26" s="74"/>
      <c r="B26" s="75"/>
      <c r="C26" s="38" t="s">
        <v>8</v>
      </c>
      <c r="D26" s="39">
        <f>SUM(D22*2)</f>
        <v>500</v>
      </c>
      <c r="E26" s="40">
        <f>SUM(E25*2)</f>
        <v>737</v>
      </c>
      <c r="F26" s="31">
        <f>SUM(F25*2)</f>
        <v>60</v>
      </c>
      <c r="G26" s="41">
        <f t="shared" si="1"/>
        <v>1297</v>
      </c>
    </row>
    <row r="27" spans="1:7" ht="18" customHeight="1" x14ac:dyDescent="0.2">
      <c r="A27" s="74"/>
      <c r="B27" s="75"/>
      <c r="C27" s="33" t="s">
        <v>9</v>
      </c>
      <c r="D27" s="34">
        <f>SUM(D22*6)</f>
        <v>1500</v>
      </c>
      <c r="E27" s="35">
        <f>SUM(E25*6)</f>
        <v>2211</v>
      </c>
      <c r="F27" s="36">
        <f>SUM(F25*6)</f>
        <v>180</v>
      </c>
      <c r="G27" s="37">
        <f t="shared" si="1"/>
        <v>3891</v>
      </c>
    </row>
    <row r="28" spans="1:7" ht="18" customHeight="1" x14ac:dyDescent="0.2"/>
    <row r="29" spans="1:7" ht="24.95" customHeight="1" x14ac:dyDescent="0.2">
      <c r="A29" s="19" t="s">
        <v>19</v>
      </c>
      <c r="B29" s="20"/>
      <c r="C29" s="69" t="s">
        <v>22</v>
      </c>
      <c r="D29" s="69"/>
      <c r="E29" s="21" t="s">
        <v>16</v>
      </c>
      <c r="F29" s="21"/>
      <c r="G29" s="22"/>
    </row>
    <row r="30" spans="1:7" ht="18" customHeight="1" x14ac:dyDescent="0.2"/>
    <row r="31" spans="1:7" ht="18" customHeight="1" x14ac:dyDescent="0.25">
      <c r="A31" s="11" t="s">
        <v>11</v>
      </c>
    </row>
    <row r="32" spans="1:7" ht="15" x14ac:dyDescent="0.25">
      <c r="A32" s="10" t="s">
        <v>12</v>
      </c>
    </row>
    <row r="33" spans="1:7" ht="15" x14ac:dyDescent="0.25">
      <c r="A33" s="10" t="s">
        <v>17</v>
      </c>
    </row>
    <row r="34" spans="1:7" ht="15.75" x14ac:dyDescent="0.25">
      <c r="A34" s="73" t="s">
        <v>18</v>
      </c>
      <c r="B34" s="73"/>
      <c r="C34" s="73"/>
      <c r="D34" s="73"/>
      <c r="E34" s="73"/>
      <c r="F34" s="73"/>
      <c r="G34" s="73"/>
    </row>
  </sheetData>
  <sheetProtection selectLockedCells="1" selectUnlockedCells="1"/>
  <mergeCells count="13">
    <mergeCell ref="C29:D29"/>
    <mergeCell ref="A5:G5"/>
    <mergeCell ref="A34:G34"/>
    <mergeCell ref="A13:B15"/>
    <mergeCell ref="A16:B18"/>
    <mergeCell ref="A22:B24"/>
    <mergeCell ref="A25:B27"/>
    <mergeCell ref="A9:B9"/>
    <mergeCell ref="A1:G1"/>
    <mergeCell ref="A2:G2"/>
    <mergeCell ref="A6:B6"/>
    <mergeCell ref="A7:B7"/>
    <mergeCell ref="A8:B8"/>
  </mergeCells>
  <phoneticPr fontId="6" type="noConversion"/>
  <printOptions horizontalCentered="1"/>
  <pageMargins left="0.59055118110236227" right="0.59055118110236227" top="0.98425196850393704" bottom="0.98425196850393704" header="0.51181102362204722" footer="0.51181102362204722"/>
  <pageSetup paperSize="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sheetProtection selectLockedCells="1" selectUnlockedCells="1"/>
  <phoneticPr fontId="6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sheetProtection selectLockedCells="1" selectUnlockedCells="1"/>
  <phoneticPr fontId="6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2016-04-05T05:17:17Z</dcterms:created>
  <dcterms:modified xsi:type="dcterms:W3CDTF">2024-04-16T12:24:35Z</dcterms:modified>
</cp:coreProperties>
</file>